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9020" activeTab="0"/>
  </bookViews>
  <sheets>
    <sheet name="DataKPI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<sst xmlns="http://schemas.openxmlformats.org/spreadsheetml/2006/main" count="54" uniqueCount="54">
  <si>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ПМ</t>
  </si>
  <si>
    <t>ЕК</t>
  </si>
  <si>
    <t>ВМ</t>
  </si>
  <si>
    <t>ІНФ</t>
  </si>
  <si>
    <t>РТІКС</t>
  </si>
  <si>
    <t>МІРЕС</t>
  </si>
  <si>
    <t>ІНМ</t>
  </si>
  <si>
    <t>ІМІ</t>
  </si>
  <si>
    <t>ІКІ</t>
  </si>
  <si>
    <t>МЕПП</t>
  </si>
  <si>
    <t>БМІ</t>
  </si>
  <si>
    <t>ФВС</t>
  </si>
  <si>
    <t>ФОЕТ</t>
  </si>
  <si>
    <t>БІТ</t>
  </si>
  <si>
    <t>ЕОМ</t>
  </si>
  <si>
    <t>АПОТ</t>
  </si>
  <si>
    <t>ОП</t>
  </si>
  <si>
    <t>КІТАМ</t>
  </si>
  <si>
    <t>ПЕЕА</t>
  </si>
  <si>
    <t>МСТ</t>
  </si>
  <si>
    <t>СТ</t>
  </si>
  <si>
    <t>ІУС</t>
  </si>
  <si>
    <t>ПІ</t>
  </si>
  <si>
    <t>ШІ</t>
  </si>
  <si>
    <t>МТС</t>
  </si>
  <si>
    <t>КІТС</t>
  </si>
  <si>
    <t>КРіСТЗІ</t>
  </si>
  <si>
    <t>МовП</t>
  </si>
  <si>
    <t>Укр</t>
  </si>
  <si>
    <t>Фізики</t>
  </si>
  <si>
    <t>Загальна кількість цитувань публікацій НПП кафедри, індексованих у наукометричній базі Scopus, одиниці</t>
  </si>
  <si>
    <t>Кафедри</t>
  </si>
  <si>
    <t>Філософії</t>
  </si>
  <si>
    <t>Корегування за погодженням відділів</t>
  </si>
  <si>
    <r>
      <t xml:space="preserve">Чисельність студентів усіх форм навчання,  </t>
    </r>
    <r>
      <rPr>
        <b/>
        <i/>
        <sz val="12"/>
        <rFont val="Times New Roman"/>
        <family val="1"/>
      </rPr>
      <t>особи (2-3-НК)</t>
    </r>
  </si>
  <si>
    <r>
      <t xml:space="preserve">Чисельність студентів, що навчаються за кошти фізичних, юридичних осіб, </t>
    </r>
    <r>
      <rPr>
        <b/>
        <i/>
        <sz val="12"/>
        <rFont val="Times New Roman"/>
        <family val="1"/>
      </rPr>
      <t>особи (2-3-НК)</t>
    </r>
  </si>
  <si>
    <r>
      <t xml:space="preserve">Зараховано на початковий цикл навчання за програмами підготовки бакалаврів </t>
    </r>
    <r>
      <rPr>
        <b/>
        <i/>
        <sz val="12"/>
        <rFont val="Times New Roman"/>
        <family val="1"/>
      </rPr>
      <t>особи (2-3-НК)</t>
    </r>
  </si>
  <si>
    <r>
      <t xml:space="preserve">Зараховано на початковий цикл навчання за програмами підготовки бакалаврів  за кошти фізичних, юридичних осіб, </t>
    </r>
    <r>
      <rPr>
        <b/>
        <i/>
        <sz val="12"/>
        <rFont val="Times New Roman"/>
        <family val="1"/>
      </rPr>
      <t>особи (2-3-НК)</t>
    </r>
  </si>
  <si>
    <r>
      <t xml:space="preserve">Зараховано на навчання за програмами підготовки магістрів  за кошти фізичних, юридичних осіб, </t>
    </r>
    <r>
      <rPr>
        <b/>
        <i/>
        <sz val="12"/>
        <rFont val="Times New Roman"/>
        <family val="1"/>
      </rPr>
      <t>особи (2-3-НК)</t>
    </r>
  </si>
  <si>
    <r>
      <t xml:space="preserve">Зараховано на навчання за програмами підготовки магістрів, </t>
    </r>
    <r>
      <rPr>
        <b/>
        <i/>
        <sz val="12"/>
        <rFont val="Times New Roman"/>
        <family val="1"/>
      </rPr>
      <t>особи (2-3-НК)</t>
    </r>
  </si>
  <si>
    <t>ІВТ</t>
  </si>
  <si>
    <r>
      <t xml:space="preserve">Зараховано на навчання за програмами підготовки до аспірантури, </t>
    </r>
    <r>
      <rPr>
        <b/>
        <i/>
        <sz val="12"/>
        <rFont val="Times New Roman"/>
        <family val="1"/>
      </rPr>
      <t>особи (2-3-НК)</t>
    </r>
  </si>
  <si>
    <r>
      <t xml:space="preserve">Загальна кількість публікацій НПП кафедри, індексованих у Scopus у 2021 році, </t>
    </r>
    <r>
      <rPr>
        <b/>
        <i/>
        <sz val="12"/>
        <rFont val="Times New Roman"/>
        <family val="1"/>
      </rPr>
      <t>одиниці</t>
    </r>
  </si>
  <si>
    <r>
      <t xml:space="preserve">Загальна кількість публікацій НПП кафедри, індексованих у Web of Science у 2021 році, </t>
    </r>
    <r>
      <rPr>
        <b/>
        <i/>
        <sz val="12"/>
        <rFont val="Times New Roman"/>
        <family val="1"/>
      </rPr>
      <t>одиниці</t>
    </r>
  </si>
  <si>
    <t>Обсяг фінансування наукової діяльності кафедри за рахунок держбюджету, тис. грн. (2022р.)</t>
  </si>
  <si>
    <t>Обсяг фінансування наукової діяльності кафедри за рахунок коштів замовників на території України, тис. грн.(2022р.)</t>
  </si>
  <si>
    <t>Обсяг фінансування наукової діяльності кафедри за рахунок іноземних держав, тис. грн.(2022р.)</t>
  </si>
  <si>
    <t>Інші надходження(обладнання, стипендії, наукові послуги "2201040" за 2022 рік) тис. грн.</t>
  </si>
  <si>
    <r>
      <t>Обсяг коштів спеціального фонду кафедри за 2022 рік,</t>
    </r>
    <r>
      <rPr>
        <b/>
        <i/>
        <sz val="12"/>
        <rFont val="Times New Roman"/>
        <family val="1"/>
      </rPr>
      <t xml:space="preserve"> тис., грн.</t>
    </r>
  </si>
  <si>
    <t>ПФГ</t>
  </si>
  <si>
    <t>Вихідні дані для розрахунку KPI 2023</t>
  </si>
  <si>
    <r>
      <t xml:space="preserve">Показник масштабу освітньої діяльності </t>
    </r>
    <r>
      <rPr>
        <b/>
        <u val="single"/>
        <sz val="16"/>
        <rFont val="Times New Roman"/>
        <family val="1"/>
      </rPr>
      <t>АСУ ВНЗ</t>
    </r>
  </si>
  <si>
    <r>
      <t xml:space="preserve"> Показник наукової діяльності            </t>
    </r>
    <r>
      <rPr>
        <b/>
        <u val="single"/>
        <sz val="16"/>
        <rFont val="Times New Roman"/>
        <family val="1"/>
      </rPr>
      <t>НДЧ</t>
    </r>
  </si>
  <si>
    <r>
      <t xml:space="preserve">Показник публікаційної активності </t>
    </r>
    <r>
      <rPr>
        <b/>
        <u val="single"/>
        <sz val="16"/>
        <rFont val="Times New Roman"/>
        <family val="1"/>
      </rPr>
      <t>Наукова бібліотека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</si>
</sst>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0.0"/>
  </numFmts>
  <fonts count="58"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 shrinkToFit="1"/>
    </xf>
    <xf numFmtId="0" fontId="11" fillId="0" borderId="12" xfId="0" applyFont="1" applyFill="1" applyBorder="1" applyAlignment="1">
      <alignment horizontal="center" vertical="center" textRotation="90" wrapText="1" shrinkToFi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textRotation="90" wrapText="1" shrinkToFit="1"/>
    </xf>
    <xf numFmtId="0" fontId="9" fillId="32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wrapText="1"/>
    </xf>
    <xf numFmtId="198" fontId="8" fillId="0" borderId="0" xfId="0" applyNumberFormat="1" applyFont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 textRotation="90" wrapText="1"/>
    </xf>
    <xf numFmtId="1" fontId="11" fillId="32" borderId="17" xfId="0" applyNumberFormat="1" applyFont="1" applyFill="1" applyBorder="1" applyAlignment="1">
      <alignment horizontal="center"/>
    </xf>
    <xf numFmtId="1" fontId="11" fillId="32" borderId="18" xfId="0" applyNumberFormat="1" applyFont="1" applyFill="1" applyBorder="1" applyAlignment="1">
      <alignment horizontal="center"/>
    </xf>
    <xf numFmtId="1" fontId="13" fillId="32" borderId="18" xfId="53" applyNumberFormat="1" applyFont="1" applyFill="1" applyBorder="1" applyAlignment="1">
      <alignment horizontal="center"/>
      <protection/>
    </xf>
    <xf numFmtId="198" fontId="13" fillId="6" borderId="13" xfId="53" applyNumberFormat="1" applyFont="1" applyFill="1" applyBorder="1" applyAlignment="1">
      <alignment horizontal="center" wrapText="1"/>
      <protection/>
    </xf>
    <xf numFmtId="198" fontId="13" fillId="6" borderId="14" xfId="53" applyNumberFormat="1" applyFont="1" applyFill="1" applyBorder="1" applyAlignment="1">
      <alignment horizontal="center" wrapText="1"/>
      <protection/>
    </xf>
    <xf numFmtId="198" fontId="13" fillId="6" borderId="14" xfId="53" applyNumberFormat="1" applyFont="1" applyFill="1" applyBorder="1" applyAlignment="1">
      <alignment horizontal="center"/>
      <protection/>
    </xf>
    <xf numFmtId="0" fontId="14" fillId="6" borderId="19" xfId="0" applyFont="1" applyFill="1" applyBorder="1" applyAlignment="1">
      <alignment horizontal="center"/>
    </xf>
    <xf numFmtId="198" fontId="13" fillId="6" borderId="15" xfId="53" applyNumberFormat="1" applyFont="1" applyFill="1" applyBorder="1" applyAlignment="1">
      <alignment horizontal="center" wrapText="1"/>
      <protection/>
    </xf>
    <xf numFmtId="198" fontId="11" fillId="13" borderId="17" xfId="0" applyNumberFormat="1" applyFont="1" applyFill="1" applyBorder="1" applyAlignment="1">
      <alignment horizontal="center"/>
    </xf>
    <xf numFmtId="198" fontId="12" fillId="0" borderId="0" xfId="0" applyNumberFormat="1" applyFont="1" applyAlignment="1">
      <alignment horizontal="center"/>
    </xf>
    <xf numFmtId="0" fontId="55" fillId="7" borderId="12" xfId="0" applyFont="1" applyFill="1" applyBorder="1" applyAlignment="1">
      <alignment horizontal="center" vertical="center" textRotation="90" wrapText="1"/>
    </xf>
    <xf numFmtId="2" fontId="11" fillId="36" borderId="18" xfId="0" applyNumberFormat="1" applyFont="1" applyFill="1" applyBorder="1" applyAlignment="1">
      <alignment/>
    </xf>
    <xf numFmtId="2" fontId="11" fillId="36" borderId="20" xfId="0" applyNumberFormat="1" applyFont="1" applyFill="1" applyBorder="1" applyAlignment="1">
      <alignment/>
    </xf>
    <xf numFmtId="2" fontId="11" fillId="36" borderId="17" xfId="0" applyNumberFormat="1" applyFont="1" applyFill="1" applyBorder="1" applyAlignment="1">
      <alignment/>
    </xf>
    <xf numFmtId="2" fontId="11" fillId="36" borderId="21" xfId="0" applyNumberFormat="1" applyFont="1" applyFill="1" applyBorder="1" applyAlignment="1">
      <alignment/>
    </xf>
    <xf numFmtId="0" fontId="11" fillId="37" borderId="22" xfId="0" applyFont="1" applyFill="1" applyBorder="1" applyAlignment="1">
      <alignment horizontal="center" vertical="center" textRotation="90" wrapText="1" shrinkToFit="1"/>
    </xf>
    <xf numFmtId="0" fontId="11" fillId="37" borderId="10" xfId="0" applyFont="1" applyFill="1" applyBorder="1" applyAlignment="1">
      <alignment horizontal="center" vertical="center" textRotation="90" wrapText="1" shrinkToFit="1"/>
    </xf>
    <xf numFmtId="0" fontId="11" fillId="37" borderId="23" xfId="0" applyFont="1" applyFill="1" applyBorder="1" applyAlignment="1">
      <alignment horizontal="center" vertical="center" textRotation="90" wrapText="1"/>
    </xf>
    <xf numFmtId="1" fontId="56" fillId="38" borderId="24" xfId="0" applyNumberFormat="1" applyFont="1" applyFill="1" applyBorder="1" applyAlignment="1">
      <alignment horizontal="center" wrapText="1"/>
    </xf>
    <xf numFmtId="0" fontId="57" fillId="39" borderId="25" xfId="0" applyFont="1" applyFill="1" applyBorder="1" applyAlignment="1">
      <alignment horizontal="center"/>
    </xf>
    <xf numFmtId="1" fontId="56" fillId="38" borderId="26" xfId="0" applyNumberFormat="1" applyFont="1" applyFill="1" applyBorder="1" applyAlignment="1">
      <alignment horizontal="center" wrapText="1"/>
    </xf>
    <xf numFmtId="1" fontId="56" fillId="38" borderId="25" xfId="0" applyNumberFormat="1" applyFont="1" applyFill="1" applyBorder="1" applyAlignment="1">
      <alignment horizontal="center"/>
    </xf>
    <xf numFmtId="1" fontId="56" fillId="38" borderId="25" xfId="0" applyNumberFormat="1" applyFont="1" applyFill="1" applyBorder="1" applyAlignment="1">
      <alignment horizontal="center" wrapText="1"/>
    </xf>
    <xf numFmtId="1" fontId="56" fillId="38" borderId="26" xfId="0" applyNumberFormat="1" applyFont="1" applyFill="1" applyBorder="1" applyAlignment="1">
      <alignment horizontal="center"/>
    </xf>
    <xf numFmtId="1" fontId="56" fillId="40" borderId="26" xfId="0" applyNumberFormat="1" applyFont="1" applyFill="1" applyBorder="1" applyAlignment="1">
      <alignment horizontal="center" wrapText="1"/>
    </xf>
    <xf numFmtId="1" fontId="56" fillId="40" borderId="25" xfId="0" applyNumberFormat="1" applyFont="1" applyFill="1" applyBorder="1" applyAlignment="1">
      <alignment horizontal="center" wrapText="1"/>
    </xf>
    <xf numFmtId="0" fontId="57" fillId="41" borderId="25" xfId="0" applyFont="1" applyFill="1" applyBorder="1" applyAlignment="1">
      <alignment horizontal="center"/>
    </xf>
    <xf numFmtId="2" fontId="11" fillId="33" borderId="18" xfId="0" applyNumberFormat="1" applyFont="1" applyFill="1" applyBorder="1" applyAlignment="1">
      <alignment/>
    </xf>
    <xf numFmtId="1" fontId="13" fillId="33" borderId="18" xfId="53" applyNumberFormat="1" applyFont="1" applyFill="1" applyBorder="1" applyAlignment="1">
      <alignment horizontal="center"/>
      <protection/>
    </xf>
    <xf numFmtId="198" fontId="13" fillId="33" borderId="14" xfId="53" applyNumberFormat="1" applyFont="1" applyFill="1" applyBorder="1" applyAlignment="1">
      <alignment horizontal="center" wrapText="1"/>
      <protection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56" fillId="40" borderId="3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="70" zoomScaleNormal="70" zoomScalePageLayoutView="0" workbookViewId="0" topLeftCell="A5">
      <selection activeCell="E6" sqref="E6:E37"/>
    </sheetView>
  </sheetViews>
  <sheetFormatPr defaultColWidth="9.00390625" defaultRowHeight="12.75"/>
  <cols>
    <col min="1" max="1" width="9.50390625" style="0" customWidth="1"/>
    <col min="2" max="2" width="19.625" style="14" customWidth="1"/>
    <col min="3" max="3" width="14.125" style="0" customWidth="1"/>
    <col min="4" max="4" width="12.875" style="0" customWidth="1"/>
    <col min="5" max="5" width="15.875" style="0" customWidth="1"/>
    <col min="6" max="6" width="12.125" style="0" customWidth="1"/>
    <col min="7" max="7" width="12.50390625" style="0" customWidth="1"/>
    <col min="8" max="11" width="14.125" style="0" customWidth="1"/>
    <col min="12" max="12" width="19.50390625" style="0" customWidth="1"/>
    <col min="13" max="13" width="21.50390625" style="0" customWidth="1"/>
    <col min="14" max="14" width="20.125" style="0" customWidth="1"/>
    <col min="15" max="15" width="15.875" style="0" customWidth="1"/>
    <col min="16" max="16" width="19.50390625" style="0" customWidth="1"/>
    <col min="17" max="17" width="20.875" style="0" customWidth="1"/>
  </cols>
  <sheetData>
    <row r="2" spans="2:12" ht="19.5">
      <c r="B2" s="8"/>
      <c r="C2" s="54" t="s">
        <v>50</v>
      </c>
      <c r="D2" s="54"/>
      <c r="E2" s="54"/>
      <c r="F2" s="54"/>
      <c r="G2" s="54"/>
      <c r="H2" s="2"/>
      <c r="I2" s="2"/>
      <c r="J2" s="2"/>
      <c r="K2" s="2"/>
      <c r="L2" s="2"/>
    </row>
    <row r="3" spans="2:12" ht="24" customHeight="1" thickBot="1">
      <c r="B3" s="8"/>
      <c r="C3" s="3"/>
      <c r="D3" s="2"/>
      <c r="E3" s="2"/>
      <c r="F3" s="2"/>
      <c r="G3" s="2"/>
      <c r="H3" s="2"/>
      <c r="I3" s="2"/>
      <c r="J3" s="2"/>
      <c r="K3" s="2"/>
      <c r="L3" s="2"/>
    </row>
    <row r="4" spans="2:17" s="9" customFormat="1" ht="104.25" customHeight="1" thickBot="1">
      <c r="B4" s="15" t="s">
        <v>33</v>
      </c>
      <c r="C4" s="51" t="s">
        <v>53</v>
      </c>
      <c r="D4" s="52"/>
      <c r="E4" s="53"/>
      <c r="F4" s="51" t="s">
        <v>51</v>
      </c>
      <c r="G4" s="52"/>
      <c r="H4" s="52"/>
      <c r="I4" s="52"/>
      <c r="J4" s="52"/>
      <c r="K4" s="52"/>
      <c r="L4" s="53"/>
      <c r="M4" s="51" t="s">
        <v>52</v>
      </c>
      <c r="N4" s="52"/>
      <c r="O4" s="52"/>
      <c r="P4" s="53"/>
      <c r="Q4" s="18" t="s">
        <v>49</v>
      </c>
    </row>
    <row r="5" spans="2:17" s="4" customFormat="1" ht="193.5" customHeight="1" thickBot="1">
      <c r="B5" s="7" t="s">
        <v>31</v>
      </c>
      <c r="C5" s="6" t="s">
        <v>42</v>
      </c>
      <c r="D5" s="16" t="s">
        <v>43</v>
      </c>
      <c r="E5" s="31" t="s">
        <v>30</v>
      </c>
      <c r="F5" s="17" t="s">
        <v>34</v>
      </c>
      <c r="G5" s="5" t="s">
        <v>35</v>
      </c>
      <c r="H5" s="5" t="s">
        <v>36</v>
      </c>
      <c r="I5" s="5" t="s">
        <v>37</v>
      </c>
      <c r="J5" s="5" t="s">
        <v>39</v>
      </c>
      <c r="K5" s="5" t="s">
        <v>38</v>
      </c>
      <c r="L5" s="5" t="s">
        <v>41</v>
      </c>
      <c r="M5" s="36" t="s">
        <v>44</v>
      </c>
      <c r="N5" s="37" t="s">
        <v>45</v>
      </c>
      <c r="O5" s="37" t="s">
        <v>46</v>
      </c>
      <c r="P5" s="38" t="s">
        <v>47</v>
      </c>
      <c r="Q5" s="20" t="s">
        <v>48</v>
      </c>
    </row>
    <row r="6" spans="2:17" ht="18">
      <c r="B6" s="10" t="s">
        <v>15</v>
      </c>
      <c r="C6" s="55">
        <v>23</v>
      </c>
      <c r="D6" s="39">
        <v>6</v>
      </c>
      <c r="E6" s="47">
        <v>1508</v>
      </c>
      <c r="F6" s="21">
        <v>365</v>
      </c>
      <c r="G6" s="21">
        <v>89</v>
      </c>
      <c r="H6" s="21">
        <v>72</v>
      </c>
      <c r="I6" s="21">
        <v>11</v>
      </c>
      <c r="J6" s="21">
        <v>38</v>
      </c>
      <c r="K6" s="21">
        <v>8</v>
      </c>
      <c r="L6" s="21">
        <v>4</v>
      </c>
      <c r="M6" s="34"/>
      <c r="N6" s="34"/>
      <c r="O6" s="34"/>
      <c r="P6" s="35"/>
      <c r="Q6" s="24">
        <v>1347491.01</v>
      </c>
    </row>
    <row r="7" spans="2:17" ht="18">
      <c r="B7" s="11" t="s">
        <v>13</v>
      </c>
      <c r="C7" s="41">
        <v>19</v>
      </c>
      <c r="D7" s="42">
        <v>1</v>
      </c>
      <c r="E7" s="40">
        <v>87</v>
      </c>
      <c r="F7" s="22">
        <v>506</v>
      </c>
      <c r="G7" s="22">
        <v>224</v>
      </c>
      <c r="H7" s="22">
        <v>87</v>
      </c>
      <c r="I7" s="22">
        <v>16</v>
      </c>
      <c r="J7" s="22">
        <v>61</v>
      </c>
      <c r="K7" s="22">
        <v>27</v>
      </c>
      <c r="L7" s="22">
        <v>4</v>
      </c>
      <c r="M7" s="32"/>
      <c r="N7" s="32"/>
      <c r="O7" s="32"/>
      <c r="P7" s="33"/>
      <c r="Q7" s="25">
        <v>3388203.86</v>
      </c>
    </row>
    <row r="8" spans="2:17" ht="18">
      <c r="B8" s="11" t="s">
        <v>10</v>
      </c>
      <c r="C8" s="41">
        <v>42</v>
      </c>
      <c r="D8" s="43">
        <v>16</v>
      </c>
      <c r="E8" s="40">
        <v>2021</v>
      </c>
      <c r="F8" s="22">
        <v>274</v>
      </c>
      <c r="G8" s="22">
        <v>222</v>
      </c>
      <c r="H8" s="22">
        <v>22</v>
      </c>
      <c r="I8" s="22">
        <v>15</v>
      </c>
      <c r="J8" s="22">
        <v>26</v>
      </c>
      <c r="K8" s="22">
        <v>14</v>
      </c>
      <c r="L8" s="22">
        <v>4</v>
      </c>
      <c r="M8" s="32">
        <v>938923</v>
      </c>
      <c r="N8" s="32"/>
      <c r="O8" s="32"/>
      <c r="P8" s="33">
        <v>30416</v>
      </c>
      <c r="Q8" s="25">
        <v>5856212.87</v>
      </c>
    </row>
    <row r="9" spans="2:17" ht="18">
      <c r="B9" s="12" t="s">
        <v>2</v>
      </c>
      <c r="C9" s="41">
        <v>3</v>
      </c>
      <c r="D9" s="43">
        <v>5</v>
      </c>
      <c r="E9" s="40">
        <v>448</v>
      </c>
      <c r="F9" s="23"/>
      <c r="G9" s="23"/>
      <c r="H9" s="23"/>
      <c r="I9" s="23"/>
      <c r="J9" s="23"/>
      <c r="K9" s="23"/>
      <c r="L9" s="23"/>
      <c r="M9" s="32"/>
      <c r="N9" s="32"/>
      <c r="O9" s="32"/>
      <c r="P9" s="33"/>
      <c r="Q9" s="26">
        <v>0</v>
      </c>
    </row>
    <row r="10" spans="2:17" ht="18">
      <c r="B10" s="11" t="s">
        <v>1</v>
      </c>
      <c r="C10" s="41">
        <v>3</v>
      </c>
      <c r="D10" s="42">
        <v>5</v>
      </c>
      <c r="E10" s="40">
        <v>271</v>
      </c>
      <c r="F10" s="22">
        <v>182</v>
      </c>
      <c r="G10" s="22">
        <v>157</v>
      </c>
      <c r="H10" s="22">
        <v>15</v>
      </c>
      <c r="I10" s="22">
        <v>12</v>
      </c>
      <c r="J10" s="22">
        <v>30</v>
      </c>
      <c r="K10" s="22">
        <v>21</v>
      </c>
      <c r="L10" s="22">
        <v>7</v>
      </c>
      <c r="M10" s="32"/>
      <c r="N10" s="32">
        <v>41666.67</v>
      </c>
      <c r="O10" s="48">
        <v>971875.83</v>
      </c>
      <c r="P10" s="33"/>
      <c r="Q10" s="25">
        <v>2749244.15</v>
      </c>
    </row>
    <row r="11" spans="2:17" ht="18">
      <c r="B11" s="12" t="s">
        <v>14</v>
      </c>
      <c r="C11" s="41">
        <v>38</v>
      </c>
      <c r="D11" s="43">
        <v>3</v>
      </c>
      <c r="E11" s="40">
        <v>1501</v>
      </c>
      <c r="F11" s="22">
        <v>1173</v>
      </c>
      <c r="G11" s="22">
        <v>469</v>
      </c>
      <c r="H11" s="22">
        <v>189</v>
      </c>
      <c r="I11" s="22">
        <v>33</v>
      </c>
      <c r="J11" s="22">
        <v>206</v>
      </c>
      <c r="K11" s="22">
        <v>102</v>
      </c>
      <c r="L11" s="22">
        <v>8</v>
      </c>
      <c r="M11" s="32"/>
      <c r="N11" s="32">
        <v>1720000</v>
      </c>
      <c r="O11" s="32"/>
      <c r="P11" s="33">
        <v>53837</v>
      </c>
      <c r="Q11" s="25">
        <v>10539425.110000001</v>
      </c>
    </row>
    <row r="12" spans="2:17" ht="18">
      <c r="B12" s="12" t="s">
        <v>8</v>
      </c>
      <c r="C12" s="41">
        <v>70</v>
      </c>
      <c r="D12" s="43">
        <v>17</v>
      </c>
      <c r="E12" s="40">
        <v>4369</v>
      </c>
      <c r="F12" s="22">
        <v>560</v>
      </c>
      <c r="G12" s="22">
        <v>256</v>
      </c>
      <c r="H12" s="22">
        <v>83</v>
      </c>
      <c r="I12" s="22">
        <v>20</v>
      </c>
      <c r="J12" s="22">
        <v>71</v>
      </c>
      <c r="K12" s="22">
        <v>32</v>
      </c>
      <c r="L12" s="22">
        <v>2</v>
      </c>
      <c r="M12" s="32">
        <v>1641096</v>
      </c>
      <c r="N12" s="32">
        <v>2333.33</v>
      </c>
      <c r="O12" s="32">
        <v>825995.5</v>
      </c>
      <c r="P12" s="33">
        <v>10568</v>
      </c>
      <c r="Q12" s="25">
        <v>6075144.1899999995</v>
      </c>
    </row>
    <row r="13" spans="2:17" ht="18">
      <c r="B13" s="11" t="s">
        <v>7</v>
      </c>
      <c r="C13" s="41">
        <v>24</v>
      </c>
      <c r="D13" s="43">
        <v>3</v>
      </c>
      <c r="E13" s="40">
        <v>387</v>
      </c>
      <c r="F13" s="22">
        <v>303</v>
      </c>
      <c r="G13" s="22">
        <v>78</v>
      </c>
      <c r="H13" s="22">
        <v>41</v>
      </c>
      <c r="I13" s="22">
        <v>18</v>
      </c>
      <c r="J13" s="22">
        <v>61</v>
      </c>
      <c r="K13" s="22">
        <v>19</v>
      </c>
      <c r="L13" s="22">
        <v>3</v>
      </c>
      <c r="M13" s="32"/>
      <c r="N13" s="32">
        <v>8334.17</v>
      </c>
      <c r="O13" s="32"/>
      <c r="P13" s="33"/>
      <c r="Q13" s="25">
        <v>902550.1399999999</v>
      </c>
    </row>
    <row r="14" spans="2:17" ht="18">
      <c r="B14" s="11" t="s">
        <v>6</v>
      </c>
      <c r="C14" s="44">
        <v>0</v>
      </c>
      <c r="D14" s="42">
        <v>0</v>
      </c>
      <c r="E14" s="40">
        <v>7</v>
      </c>
      <c r="F14" s="23"/>
      <c r="G14" s="23"/>
      <c r="H14" s="23"/>
      <c r="I14" s="23"/>
      <c r="J14" s="23"/>
      <c r="K14" s="23"/>
      <c r="L14" s="23"/>
      <c r="M14" s="32"/>
      <c r="N14" s="32"/>
      <c r="O14" s="32"/>
      <c r="P14" s="33"/>
      <c r="Q14" s="25">
        <v>265003</v>
      </c>
    </row>
    <row r="15" spans="2:17" ht="18">
      <c r="B15" s="11" t="s">
        <v>3</v>
      </c>
      <c r="C15" s="41">
        <v>7</v>
      </c>
      <c r="D15" s="43">
        <v>6</v>
      </c>
      <c r="E15" s="40">
        <v>532</v>
      </c>
      <c r="F15" s="22">
        <v>383</v>
      </c>
      <c r="G15" s="22">
        <v>114</v>
      </c>
      <c r="H15" s="22">
        <v>76</v>
      </c>
      <c r="I15" s="22">
        <v>8</v>
      </c>
      <c r="J15" s="22">
        <v>73</v>
      </c>
      <c r="K15" s="22">
        <v>41</v>
      </c>
      <c r="L15" s="22">
        <v>8</v>
      </c>
      <c r="M15" s="32"/>
      <c r="N15" s="32"/>
      <c r="O15" s="32"/>
      <c r="P15" s="33"/>
      <c r="Q15" s="25">
        <v>2285538.0700000003</v>
      </c>
    </row>
    <row r="16" spans="2:17" ht="18">
      <c r="B16" s="11" t="s">
        <v>21</v>
      </c>
      <c r="C16" s="41">
        <v>6</v>
      </c>
      <c r="D16" s="43">
        <v>1</v>
      </c>
      <c r="E16" s="40">
        <v>125</v>
      </c>
      <c r="F16" s="22">
        <v>422</v>
      </c>
      <c r="G16" s="22">
        <v>167</v>
      </c>
      <c r="H16" s="22">
        <v>56</v>
      </c>
      <c r="I16" s="22">
        <v>11</v>
      </c>
      <c r="J16" s="22">
        <v>101</v>
      </c>
      <c r="K16" s="22">
        <v>66</v>
      </c>
      <c r="L16" s="22">
        <v>1</v>
      </c>
      <c r="M16" s="32"/>
      <c r="N16" s="32">
        <v>96043.83</v>
      </c>
      <c r="O16" s="32"/>
      <c r="P16" s="33"/>
      <c r="Q16" s="25">
        <v>2533064.92</v>
      </c>
    </row>
    <row r="17" spans="2:17" ht="18">
      <c r="B17" s="11" t="s">
        <v>17</v>
      </c>
      <c r="C17" s="45">
        <v>31</v>
      </c>
      <c r="D17" s="46">
        <v>11</v>
      </c>
      <c r="E17" s="47">
        <v>469</v>
      </c>
      <c r="F17" s="22">
        <v>718</v>
      </c>
      <c r="G17" s="22">
        <v>183</v>
      </c>
      <c r="H17" s="22">
        <v>104</v>
      </c>
      <c r="I17" s="22">
        <v>43</v>
      </c>
      <c r="J17" s="22">
        <v>129</v>
      </c>
      <c r="K17" s="22">
        <v>38</v>
      </c>
      <c r="L17" s="22">
        <v>2</v>
      </c>
      <c r="M17" s="32">
        <v>430168</v>
      </c>
      <c r="N17" s="32">
        <v>11500</v>
      </c>
      <c r="O17" s="32"/>
      <c r="P17" s="33">
        <v>709379.19</v>
      </c>
      <c r="Q17" s="25">
        <v>2319802.37</v>
      </c>
    </row>
    <row r="18" spans="2:17" ht="18">
      <c r="B18" s="11" t="s">
        <v>25</v>
      </c>
      <c r="C18" s="41">
        <v>6</v>
      </c>
      <c r="D18" s="43">
        <v>2</v>
      </c>
      <c r="E18" s="40">
        <v>221</v>
      </c>
      <c r="F18" s="22">
        <v>55</v>
      </c>
      <c r="G18" s="22">
        <v>20</v>
      </c>
      <c r="H18" s="22"/>
      <c r="I18" s="22"/>
      <c r="J18" s="22">
        <v>22</v>
      </c>
      <c r="K18" s="22">
        <v>6</v>
      </c>
      <c r="L18" s="22">
        <v>4</v>
      </c>
      <c r="M18" s="32"/>
      <c r="N18" s="32"/>
      <c r="O18" s="32"/>
      <c r="P18" s="33"/>
      <c r="Q18" s="26">
        <v>364057</v>
      </c>
    </row>
    <row r="19" spans="2:17" ht="18">
      <c r="B19" s="11" t="s">
        <v>26</v>
      </c>
      <c r="C19" s="41">
        <v>3</v>
      </c>
      <c r="D19" s="43">
        <v>1</v>
      </c>
      <c r="E19" s="40">
        <v>389</v>
      </c>
      <c r="F19" s="22">
        <v>245</v>
      </c>
      <c r="G19" s="22">
        <v>60</v>
      </c>
      <c r="H19" s="22">
        <v>29</v>
      </c>
      <c r="I19" s="22">
        <v>12</v>
      </c>
      <c r="J19" s="22">
        <v>48</v>
      </c>
      <c r="K19" s="22">
        <v>11</v>
      </c>
      <c r="L19" s="22">
        <v>4</v>
      </c>
      <c r="M19" s="32"/>
      <c r="N19" s="32"/>
      <c r="O19" s="32"/>
      <c r="P19" s="33"/>
      <c r="Q19" s="25">
        <v>951133.38</v>
      </c>
    </row>
    <row r="20" spans="2:17" ht="18">
      <c r="B20" s="11" t="s">
        <v>9</v>
      </c>
      <c r="C20" s="41">
        <v>7</v>
      </c>
      <c r="D20" s="43">
        <v>0</v>
      </c>
      <c r="E20" s="40">
        <v>320</v>
      </c>
      <c r="F20" s="22">
        <v>142</v>
      </c>
      <c r="G20" s="22">
        <v>24</v>
      </c>
      <c r="H20" s="22">
        <v>16</v>
      </c>
      <c r="I20" s="22">
        <v>4</v>
      </c>
      <c r="J20" s="22">
        <v>26</v>
      </c>
      <c r="K20" s="22">
        <v>8</v>
      </c>
      <c r="L20" s="22">
        <v>3</v>
      </c>
      <c r="M20" s="32"/>
      <c r="N20" s="32"/>
      <c r="O20" s="32"/>
      <c r="P20" s="33"/>
      <c r="Q20" s="25">
        <v>644459.05</v>
      </c>
    </row>
    <row r="21" spans="2:17" ht="18">
      <c r="B21" s="11" t="s">
        <v>5</v>
      </c>
      <c r="C21" s="41">
        <v>10</v>
      </c>
      <c r="D21" s="43">
        <v>2</v>
      </c>
      <c r="E21" s="40">
        <v>554</v>
      </c>
      <c r="F21" s="22">
        <v>423</v>
      </c>
      <c r="G21" s="22">
        <v>130</v>
      </c>
      <c r="H21" s="22">
        <v>65</v>
      </c>
      <c r="I21" s="22">
        <v>12</v>
      </c>
      <c r="J21" s="22">
        <v>78</v>
      </c>
      <c r="K21" s="22">
        <v>31</v>
      </c>
      <c r="L21" s="22">
        <v>1</v>
      </c>
      <c r="M21" s="32">
        <v>517546</v>
      </c>
      <c r="N21" s="32"/>
      <c r="O21" s="32"/>
      <c r="P21" s="33"/>
      <c r="Q21" s="25">
        <v>1559176.63</v>
      </c>
    </row>
    <row r="22" spans="2:17" ht="18">
      <c r="B22" s="11" t="s">
        <v>27</v>
      </c>
      <c r="C22" s="44">
        <v>0</v>
      </c>
      <c r="D22" s="42">
        <v>2</v>
      </c>
      <c r="E22" s="40">
        <v>0</v>
      </c>
      <c r="F22" s="23"/>
      <c r="G22" s="23"/>
      <c r="H22" s="23"/>
      <c r="I22" s="23"/>
      <c r="J22" s="23"/>
      <c r="K22" s="23"/>
      <c r="L22" s="23"/>
      <c r="M22" s="32"/>
      <c r="N22" s="32"/>
      <c r="O22" s="32"/>
      <c r="P22" s="33"/>
      <c r="Q22" s="27">
        <v>0</v>
      </c>
    </row>
    <row r="23" spans="2:17" ht="18">
      <c r="B23" s="11" t="s">
        <v>19</v>
      </c>
      <c r="C23" s="41">
        <v>11</v>
      </c>
      <c r="D23" s="42">
        <v>3</v>
      </c>
      <c r="E23" s="40">
        <v>460</v>
      </c>
      <c r="F23" s="22">
        <v>528</v>
      </c>
      <c r="G23" s="22">
        <v>272</v>
      </c>
      <c r="H23" s="22">
        <v>90</v>
      </c>
      <c r="I23" s="22">
        <v>33</v>
      </c>
      <c r="J23" s="22">
        <v>73</v>
      </c>
      <c r="K23" s="22">
        <v>46</v>
      </c>
      <c r="L23" s="22"/>
      <c r="M23" s="32"/>
      <c r="N23" s="32"/>
      <c r="O23" s="32"/>
      <c r="P23" s="33"/>
      <c r="Q23" s="26">
        <v>3197569.41</v>
      </c>
    </row>
    <row r="24" spans="2:17" ht="18">
      <c r="B24" s="11" t="s">
        <v>40</v>
      </c>
      <c r="C24" s="41">
        <v>5</v>
      </c>
      <c r="D24" s="43">
        <v>3</v>
      </c>
      <c r="E24" s="40">
        <v>108</v>
      </c>
      <c r="F24" s="22">
        <v>91</v>
      </c>
      <c r="G24" s="22">
        <v>36</v>
      </c>
      <c r="H24" s="22">
        <v>13</v>
      </c>
      <c r="I24" s="22">
        <v>3</v>
      </c>
      <c r="J24" s="22">
        <v>32</v>
      </c>
      <c r="K24" s="22">
        <v>23</v>
      </c>
      <c r="L24" s="22">
        <v>3</v>
      </c>
      <c r="M24" s="32"/>
      <c r="N24" s="32"/>
      <c r="O24" s="32"/>
      <c r="P24" s="33"/>
      <c r="Q24" s="25">
        <v>489607.6</v>
      </c>
    </row>
    <row r="25" spans="2:17" ht="18">
      <c r="B25" s="11" t="s">
        <v>24</v>
      </c>
      <c r="C25" s="45">
        <v>20</v>
      </c>
      <c r="D25" s="46">
        <v>2</v>
      </c>
      <c r="E25" s="47">
        <v>1056</v>
      </c>
      <c r="F25" s="23"/>
      <c r="G25" s="23"/>
      <c r="H25" s="23"/>
      <c r="I25" s="23"/>
      <c r="J25" s="23"/>
      <c r="K25" s="23"/>
      <c r="L25" s="49">
        <v>6</v>
      </c>
      <c r="M25" s="32">
        <v>508136</v>
      </c>
      <c r="N25" s="32"/>
      <c r="O25" s="32"/>
      <c r="P25" s="33">
        <v>79733</v>
      </c>
      <c r="Q25" s="50">
        <v>131773.15</v>
      </c>
    </row>
    <row r="26" spans="2:17" ht="18">
      <c r="B26" s="11" t="s">
        <v>16</v>
      </c>
      <c r="C26" s="41">
        <v>2</v>
      </c>
      <c r="D26" s="42">
        <v>1</v>
      </c>
      <c r="E26" s="40">
        <v>22</v>
      </c>
      <c r="F26" s="23"/>
      <c r="G26" s="23"/>
      <c r="H26" s="23"/>
      <c r="I26" s="23"/>
      <c r="J26" s="23"/>
      <c r="K26" s="23"/>
      <c r="L26" s="23"/>
      <c r="M26" s="32"/>
      <c r="N26" s="32"/>
      <c r="O26" s="32"/>
      <c r="P26" s="33"/>
      <c r="Q26" s="26">
        <v>0</v>
      </c>
    </row>
    <row r="27" spans="2:17" ht="18">
      <c r="B27" s="11" t="s">
        <v>18</v>
      </c>
      <c r="C27" s="41">
        <v>8</v>
      </c>
      <c r="D27" s="42">
        <v>4</v>
      </c>
      <c r="E27" s="40">
        <v>205</v>
      </c>
      <c r="F27" s="22">
        <v>152</v>
      </c>
      <c r="G27" s="22">
        <v>29</v>
      </c>
      <c r="H27" s="22">
        <v>21</v>
      </c>
      <c r="I27" s="22">
        <v>5</v>
      </c>
      <c r="J27" s="22">
        <v>41</v>
      </c>
      <c r="K27" s="22">
        <v>16</v>
      </c>
      <c r="L27" s="22"/>
      <c r="M27" s="32"/>
      <c r="N27" s="32"/>
      <c r="O27" s="32"/>
      <c r="P27" s="33"/>
      <c r="Q27" s="25">
        <v>407233.1</v>
      </c>
    </row>
    <row r="28" spans="2:17" ht="18">
      <c r="B28" s="12" t="s">
        <v>22</v>
      </c>
      <c r="C28" s="45">
        <v>29</v>
      </c>
      <c r="D28" s="43">
        <v>8</v>
      </c>
      <c r="E28" s="40">
        <v>1067</v>
      </c>
      <c r="F28" s="22">
        <v>1360</v>
      </c>
      <c r="G28" s="22">
        <v>620</v>
      </c>
      <c r="H28" s="22">
        <v>259</v>
      </c>
      <c r="I28" s="22">
        <v>45</v>
      </c>
      <c r="J28" s="22">
        <v>209</v>
      </c>
      <c r="K28" s="22">
        <v>155</v>
      </c>
      <c r="L28" s="22">
        <v>16</v>
      </c>
      <c r="M28" s="32"/>
      <c r="N28" s="32"/>
      <c r="O28" s="32">
        <v>412997.75</v>
      </c>
      <c r="P28" s="33"/>
      <c r="Q28" s="25">
        <v>11183363.18</v>
      </c>
    </row>
    <row r="29" spans="2:17" ht="18">
      <c r="B29" s="11" t="s">
        <v>0</v>
      </c>
      <c r="C29" s="41">
        <v>15</v>
      </c>
      <c r="D29" s="43">
        <v>7</v>
      </c>
      <c r="E29" s="40">
        <v>1913</v>
      </c>
      <c r="F29" s="22">
        <v>155</v>
      </c>
      <c r="G29" s="22">
        <v>42</v>
      </c>
      <c r="H29" s="22">
        <v>17</v>
      </c>
      <c r="I29" s="22">
        <v>5</v>
      </c>
      <c r="J29" s="22">
        <v>36</v>
      </c>
      <c r="K29" s="22">
        <v>24</v>
      </c>
      <c r="L29" s="22">
        <v>4</v>
      </c>
      <c r="M29" s="32">
        <v>470496</v>
      </c>
      <c r="N29" s="32"/>
      <c r="O29" s="32"/>
      <c r="P29" s="33"/>
      <c r="Q29" s="25">
        <v>847852.1</v>
      </c>
    </row>
    <row r="30" spans="2:17" ht="18">
      <c r="B30" s="11" t="s">
        <v>4</v>
      </c>
      <c r="C30" s="41">
        <v>2</v>
      </c>
      <c r="D30" s="43">
        <v>1</v>
      </c>
      <c r="E30" s="40">
        <v>174</v>
      </c>
      <c r="F30" s="22">
        <v>127</v>
      </c>
      <c r="G30" s="22">
        <v>34</v>
      </c>
      <c r="H30" s="22">
        <v>11</v>
      </c>
      <c r="I30" s="22"/>
      <c r="J30" s="22">
        <v>24</v>
      </c>
      <c r="K30" s="22">
        <v>8</v>
      </c>
      <c r="L30" s="22"/>
      <c r="M30" s="32"/>
      <c r="N30" s="32"/>
      <c r="O30" s="32"/>
      <c r="P30" s="33"/>
      <c r="Q30" s="25">
        <v>690665.67</v>
      </c>
    </row>
    <row r="31" spans="2:17" ht="18">
      <c r="B31" s="11" t="s">
        <v>20</v>
      </c>
      <c r="C31" s="41">
        <v>29</v>
      </c>
      <c r="D31" s="43">
        <v>13</v>
      </c>
      <c r="E31" s="40">
        <v>3227</v>
      </c>
      <c r="F31" s="22">
        <v>774</v>
      </c>
      <c r="G31" s="22">
        <v>330</v>
      </c>
      <c r="H31" s="22">
        <v>130</v>
      </c>
      <c r="I31" s="22">
        <v>40</v>
      </c>
      <c r="J31" s="22">
        <v>90</v>
      </c>
      <c r="K31" s="22">
        <v>34</v>
      </c>
      <c r="L31" s="22">
        <v>3</v>
      </c>
      <c r="M31" s="32"/>
      <c r="N31" s="32"/>
      <c r="O31" s="32"/>
      <c r="P31" s="33">
        <v>88406.2</v>
      </c>
      <c r="Q31" s="25">
        <v>5349396.77</v>
      </c>
    </row>
    <row r="32" spans="2:17" s="1" customFormat="1" ht="18">
      <c r="B32" s="11" t="s">
        <v>28</v>
      </c>
      <c r="C32" s="44">
        <v>0</v>
      </c>
      <c r="D32" s="42">
        <v>0</v>
      </c>
      <c r="E32" s="40">
        <v>0</v>
      </c>
      <c r="F32" s="22"/>
      <c r="G32" s="23"/>
      <c r="H32" s="23"/>
      <c r="I32" s="23"/>
      <c r="J32" s="23"/>
      <c r="K32" s="23"/>
      <c r="L32" s="23"/>
      <c r="M32" s="32"/>
      <c r="N32" s="32"/>
      <c r="O32" s="32"/>
      <c r="P32" s="33"/>
      <c r="Q32" s="26">
        <v>0</v>
      </c>
    </row>
    <row r="33" spans="2:17" ht="18">
      <c r="B33" s="12" t="s">
        <v>11</v>
      </c>
      <c r="C33" s="44">
        <v>3</v>
      </c>
      <c r="D33" s="42">
        <v>1</v>
      </c>
      <c r="E33" s="40">
        <v>59</v>
      </c>
      <c r="F33" s="23"/>
      <c r="G33" s="23"/>
      <c r="H33" s="23"/>
      <c r="I33" s="23"/>
      <c r="J33" s="23"/>
      <c r="K33" s="23"/>
      <c r="L33" s="23"/>
      <c r="M33" s="32"/>
      <c r="N33" s="32"/>
      <c r="O33" s="32"/>
      <c r="P33" s="33"/>
      <c r="Q33" s="26">
        <v>0</v>
      </c>
    </row>
    <row r="34" spans="2:17" ht="18">
      <c r="B34" s="11" t="s">
        <v>29</v>
      </c>
      <c r="C34" s="41">
        <v>4</v>
      </c>
      <c r="D34" s="43">
        <v>3</v>
      </c>
      <c r="E34" s="40">
        <v>200</v>
      </c>
      <c r="F34" s="23"/>
      <c r="G34" s="23"/>
      <c r="H34" s="23"/>
      <c r="I34" s="23"/>
      <c r="J34" s="23"/>
      <c r="K34" s="23"/>
      <c r="L34" s="23"/>
      <c r="M34" s="32"/>
      <c r="N34" s="32"/>
      <c r="O34" s="32"/>
      <c r="P34" s="33"/>
      <c r="Q34" s="26">
        <v>0</v>
      </c>
    </row>
    <row r="35" spans="2:17" ht="18">
      <c r="B35" s="11" t="s">
        <v>32</v>
      </c>
      <c r="C35" s="41">
        <v>1</v>
      </c>
      <c r="D35" s="42">
        <v>0</v>
      </c>
      <c r="E35" s="40">
        <v>3</v>
      </c>
      <c r="F35" s="23"/>
      <c r="G35" s="23"/>
      <c r="H35" s="23"/>
      <c r="I35" s="23"/>
      <c r="J35" s="23"/>
      <c r="K35" s="23"/>
      <c r="L35" s="23"/>
      <c r="M35" s="32"/>
      <c r="N35" s="32"/>
      <c r="O35" s="32">
        <v>412997.75</v>
      </c>
      <c r="P35" s="33"/>
      <c r="Q35" s="26">
        <v>0</v>
      </c>
    </row>
    <row r="36" spans="2:17" ht="18">
      <c r="B36" s="11" t="s">
        <v>12</v>
      </c>
      <c r="C36" s="41">
        <v>4</v>
      </c>
      <c r="D36" s="43">
        <v>1</v>
      </c>
      <c r="E36" s="47">
        <v>446</v>
      </c>
      <c r="F36" s="22">
        <v>87</v>
      </c>
      <c r="G36" s="22">
        <v>23</v>
      </c>
      <c r="H36" s="22">
        <v>15</v>
      </c>
      <c r="I36" s="22">
        <v>2</v>
      </c>
      <c r="J36" s="22">
        <v>21</v>
      </c>
      <c r="K36" s="22">
        <v>11</v>
      </c>
      <c r="L36" s="22"/>
      <c r="M36" s="32">
        <v>1139655</v>
      </c>
      <c r="N36" s="32">
        <v>2563800</v>
      </c>
      <c r="O36" s="32"/>
      <c r="P36" s="33">
        <v>102548</v>
      </c>
      <c r="Q36" s="25">
        <v>317350.98</v>
      </c>
    </row>
    <row r="37" spans="2:17" ht="18" thickBot="1">
      <c r="B37" s="13" t="s">
        <v>23</v>
      </c>
      <c r="C37" s="41">
        <v>21</v>
      </c>
      <c r="D37" s="43">
        <v>6</v>
      </c>
      <c r="E37" s="40">
        <v>2502</v>
      </c>
      <c r="F37" s="22">
        <v>675</v>
      </c>
      <c r="G37" s="22">
        <v>311</v>
      </c>
      <c r="H37" s="22">
        <v>95</v>
      </c>
      <c r="I37" s="22">
        <v>10</v>
      </c>
      <c r="J37" s="22">
        <v>137</v>
      </c>
      <c r="K37" s="22">
        <v>90</v>
      </c>
      <c r="L37" s="22">
        <v>12</v>
      </c>
      <c r="M37" s="32">
        <v>1051626</v>
      </c>
      <c r="N37" s="32"/>
      <c r="O37" s="48">
        <v>675941.95</v>
      </c>
      <c r="P37" s="33">
        <v>91980</v>
      </c>
      <c r="Q37" s="28">
        <v>5486313.33</v>
      </c>
    </row>
    <row r="38" spans="2:17" s="30" customFormat="1" ht="18">
      <c r="B38" s="19"/>
      <c r="C38" s="29">
        <f aca="true" t="shared" si="0" ref="C38:P38">SUM(C6:C37)</f>
        <v>446</v>
      </c>
      <c r="D38" s="29">
        <f t="shared" si="0"/>
        <v>134</v>
      </c>
      <c r="E38" s="29">
        <f t="shared" si="0"/>
        <v>24651</v>
      </c>
      <c r="F38" s="29">
        <f t="shared" si="0"/>
        <v>9700</v>
      </c>
      <c r="G38" s="29">
        <f t="shared" si="0"/>
        <v>3890</v>
      </c>
      <c r="H38" s="29">
        <f t="shared" si="0"/>
        <v>1506</v>
      </c>
      <c r="I38" s="29">
        <f t="shared" si="0"/>
        <v>358</v>
      </c>
      <c r="J38" s="29">
        <f t="shared" si="0"/>
        <v>1633</v>
      </c>
      <c r="K38" s="29">
        <f t="shared" si="0"/>
        <v>831</v>
      </c>
      <c r="L38" s="29">
        <f t="shared" si="0"/>
        <v>99</v>
      </c>
      <c r="M38" s="29">
        <f t="shared" si="0"/>
        <v>6697646</v>
      </c>
      <c r="N38" s="29">
        <f t="shared" si="0"/>
        <v>4443678</v>
      </c>
      <c r="O38" s="29">
        <f t="shared" si="0"/>
        <v>3299808.7800000003</v>
      </c>
      <c r="P38" s="29">
        <f t="shared" si="0"/>
        <v>1166867.39</v>
      </c>
      <c r="Q38" s="29">
        <f>SUM(Q6:Q37)</f>
        <v>69881631.04</v>
      </c>
    </row>
  </sheetData>
  <sheetProtection/>
  <mergeCells count="4">
    <mergeCell ref="C4:E4"/>
    <mergeCell ref="F4:L4"/>
    <mergeCell ref="M4:P4"/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Валентин Филатов</cp:lastModifiedBy>
  <cp:lastPrinted>2019-07-01T08:16:26Z</cp:lastPrinted>
  <dcterms:created xsi:type="dcterms:W3CDTF">2013-06-23T17:33:11Z</dcterms:created>
  <dcterms:modified xsi:type="dcterms:W3CDTF">2023-02-20T13:15:07Z</dcterms:modified>
  <cp:category/>
  <cp:version/>
  <cp:contentType/>
  <cp:contentStatus/>
</cp:coreProperties>
</file>